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5749A356-D0FE-4185-B6D5-9DD6A322A326}" xr6:coauthVersionLast="47" xr6:coauthVersionMax="47" xr10:uidLastSave="{00000000-0000-0000-0000-000000000000}"/>
  <bookViews>
    <workbookView xWindow="-108" yWindow="-108" windowWidth="23256" windowHeight="12720" xr2:uid="{2B78A1DD-2E6C-44A0-9921-AAACD5FE4D18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31" i="1" l="1"/>
  <c r="J143" i="1"/>
  <c r="I143" i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0" i="1" l="1"/>
  <c r="J30" i="1"/>
  <c r="I133" i="1"/>
  <c r="I154" i="1" s="1"/>
  <c r="J133" i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<sst xmlns="http://schemas.openxmlformats.org/spreadsheetml/2006/main" count="149" uniqueCount="138">
  <si>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</si>
  <si>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</si>
  <si>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</si>
  <si>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</si>
  <si>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</si>
  <si>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</si>
  <si>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</si>
  <si>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</si>
  <si>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</si>
  <si>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</si>
  <si>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</si>
  <si>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</si>
  <si>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</si>
  <si>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</si>
  <si>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</si>
  <si>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</si>
  <si>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</si>
  <si>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</si>
  <si>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</si>
  <si>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</si>
  <si>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</si>
  <si>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</si>
  <si>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</si>
  <si>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</si>
  <si>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</si>
  <si>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</si>
  <si>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</si>
  <si>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</si>
  <si>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</si>
  <si>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</si>
  <si>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</si>
  <si>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</si>
  <si>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</si>
  <si>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</si>
  <si>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</si>
  <si>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</si>
  <si>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</si>
  <si>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</si>
  <si>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</si>
  <si>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</si>
  <si>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</si>
  <si>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</si>
  <si>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</si>
  <si>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</si>
  <si>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</si>
  <si>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</si>
  <si>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</si>
  <si>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</si>
  <si>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</si>
  <si>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</si>
  <si>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</si>
  <si>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</si>
  <si>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</si>
  <si>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</si>
  <si>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</si>
  <si>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</si>
  <si>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</si>
  <si>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</si>
  <si>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</si>
  <si>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</si>
  <si>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</si>
  <si>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</si>
  <si>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</si>
  <si>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</si>
  <si>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</si>
  <si>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</si>
  <si>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</si>
  <si>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</si>
  <si>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</si>
  <si>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</si>
  <si>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</si>
  <si>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</si>
  <si>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</si>
  <si>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</si>
  <si>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</si>
  <si>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</si>
  <si>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</si>
  <si>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</si>
  <si>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</si>
  <si>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</si>
  <si>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</si>
  <si>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</si>
  <si>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</si>
  <si>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</si>
  <si>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</si>
  <si>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</si>
  <si>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</si>
  <si>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</si>
  <si>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</si>
  <si>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</si>
  <si>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</si>
  <si>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</si>
  <si>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</si>
  <si>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</si>
  <si>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</si>
  <si>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</si>
  <si>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</si>
  <si>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</si>
  <si>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</si>
  <si>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</si>
  <si>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</si>
  <si>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</si>
  <si>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</si>
  <si>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</si>
  <si>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</si>
  <si>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</si>
  <si>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</si>
  <si>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</si>
  <si>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</si>
  <si>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</si>
  <si>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</si>
  <si>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</si>
  <si>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</si>
  <si>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</si>
  <si>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</si>
  <si>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</si>
  <si>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</si>
  <si>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</si>
  <si>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</si>
  <si>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</si>
  <si>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</si>
  <si>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</si>
  <si>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</si>
  <si>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</si>
  <si>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</si>
  <si>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</si>
  <si>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</si>
  <si>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</si>
  <si>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</si>
  <si>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</si>
  <si>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</si>
  <si>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</si>
  <si>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</si>
  <si>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</si>
  <si>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</si>
  <si>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</si>
  <si>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          SVEIKATOS APSAUGA                                                                                   </t>
  </si>
  <si>
    <t xml:space="preserve">                    2024 10 25          Nr. 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</si>
</sst>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E49D6-107A-4013-A743-14E4B65D264D}">
  <dimension ref="A1:N154"/>
  <sheetViews>
    <sheetView tabSelected="1" zoomScale="95" zoomScaleNormal="95" workbookViewId="0">
      <selection activeCell="G14" sqref="G14:I14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91</v>
      </c>
      <c r="J1" s="28"/>
      <c r="K1" s="28"/>
      <c r="L1" s="28"/>
      <c r="M1" s="28"/>
      <c r="N1" s="28"/>
    </row>
    <row r="2" spans="4:14" ht="12.75" customHeight="1" x14ac:dyDescent="0.25">
      <c r="I2" s="29" t="s">
        <v>92</v>
      </c>
      <c r="J2" s="29"/>
      <c r="K2" s="29"/>
      <c r="L2" s="29"/>
      <c r="M2" s="29"/>
      <c r="N2" s="29"/>
    </row>
    <row r="3" spans="4:14" ht="19.2" customHeight="1" x14ac:dyDescent="0.25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137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5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136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7</v>
      </c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459.29999999999995</v>
      </c>
      <c r="J30" s="15">
        <f>J31+J37+J55+J69+J73+J87+J95</f>
        <v>340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266.2</v>
      </c>
      <c r="J31" s="16">
        <f>J32+J35</f>
        <v>218.9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261.89999999999998</v>
      </c>
      <c r="J32" s="17">
        <f>J33+J34</f>
        <v>215.6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261.89999999999998</v>
      </c>
      <c r="J33" s="18">
        <v>215.6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4.3</v>
      </c>
      <c r="J35" s="17">
        <f>J36</f>
        <v>3.3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4.3</v>
      </c>
      <c r="J36" s="18">
        <v>3.3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60</v>
      </c>
      <c r="J37" s="16">
        <f>J38</f>
        <v>39.6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60</v>
      </c>
      <c r="J38" s="17">
        <f>J39+J40+J41+J42+J43+J44+J45+J46+J47+J48+J49+J50+J51+J52+J53+J54</f>
        <v>39.6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0.3</v>
      </c>
      <c r="J40" s="18">
        <v>0.1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0.5</v>
      </c>
      <c r="J41" s="18">
        <v>0.5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1.6</v>
      </c>
      <c r="J42" s="18">
        <v>1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2</v>
      </c>
      <c r="J43" s="18">
        <v>2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</v>
      </c>
      <c r="J44" s="18">
        <v>0.7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1.4</v>
      </c>
      <c r="J46" s="18">
        <v>1.1000000000000001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0</v>
      </c>
      <c r="J47" s="18">
        <v>0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1.6</v>
      </c>
      <c r="J48" s="18">
        <v>0.3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1.7</v>
      </c>
      <c r="J50" s="18">
        <v>1.4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1.4</v>
      </c>
      <c r="J51" s="18">
        <v>1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48.5</v>
      </c>
      <c r="J54" s="18">
        <v>31.5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5.9</v>
      </c>
      <c r="J87" s="16">
        <f>J88+J91+J92</f>
        <v>4.7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5.9</v>
      </c>
      <c r="J92" s="17">
        <f>J93+J94</f>
        <v>4.7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5.9</v>
      </c>
      <c r="J93" s="18">
        <v>4.7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127.2</v>
      </c>
      <c r="J95" s="16">
        <f>J96+J100</f>
        <v>76.8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127.2</v>
      </c>
      <c r="J96" s="17">
        <f>J97+J98+J99</f>
        <v>76.8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127.2</v>
      </c>
      <c r="J98" s="18">
        <v>76.8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42.3</v>
      </c>
      <c r="J101" s="16">
        <f>J102+J120+J125+J127+J129</f>
        <v>2.2999999999999998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40</v>
      </c>
      <c r="J102" s="17">
        <f>J103+J105+J109+J114+J118</f>
        <v>0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40</v>
      </c>
      <c r="J118" s="17">
        <f>J119</f>
        <v>0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40</v>
      </c>
      <c r="J119" s="18">
        <v>0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2.2999999999999998</v>
      </c>
      <c r="J120" s="17">
        <f>J121+J122+J123+J124</f>
        <v>2.2999999999999998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2.2999999999999998</v>
      </c>
      <c r="J124" s="18">
        <v>2.2999999999999998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501.59999999999997</v>
      </c>
      <c r="J133" s="16">
        <f>J30+J101</f>
        <v>342.3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501.59999999999997</v>
      </c>
      <c r="J154" s="16">
        <f>J133+J134+J143</f>
        <v>342.3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2024-10-17T05:44:50Z</dcterms:modified>
</cp:coreProperties>
</file>